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1" i="1" l="1"/>
  <c r="D17" i="1" l="1"/>
  <c r="D12" i="1"/>
  <c r="D14" i="1"/>
  <c r="D31" i="1"/>
  <c r="D30" i="1" s="1"/>
  <c r="D19" i="1"/>
  <c r="D22" i="1"/>
  <c r="D21" i="1" s="1"/>
  <c r="D51" i="1"/>
  <c r="D50" i="1" s="1"/>
  <c r="D38" i="1"/>
  <c r="D37" i="1" s="1"/>
  <c r="D47" i="1"/>
  <c r="D46" i="1" s="1"/>
  <c r="D25" i="1"/>
  <c r="D24" i="1" s="1"/>
  <c r="I17" i="1"/>
  <c r="J17" i="1"/>
  <c r="K17" i="1"/>
  <c r="L17" i="1"/>
  <c r="E11" i="1"/>
  <c r="E10" i="1" s="1"/>
  <c r="F11" i="1"/>
  <c r="F10" i="1" s="1"/>
  <c r="G11" i="1"/>
  <c r="G10" i="1" s="1"/>
  <c r="H11" i="1"/>
  <c r="H10" i="1" s="1"/>
  <c r="J11" i="1"/>
  <c r="K11" i="1"/>
  <c r="L11" i="1"/>
  <c r="I11" i="1"/>
  <c r="I22" i="1"/>
  <c r="I21" i="1" s="1"/>
  <c r="I26" i="1"/>
  <c r="I25" i="1" s="1"/>
  <c r="I24" i="1" s="1"/>
  <c r="I29" i="1"/>
  <c r="I27" i="1" s="1"/>
  <c r="I38" i="1"/>
  <c r="I37" i="1" s="1"/>
  <c r="J26" i="1"/>
  <c r="J25" i="1" s="1"/>
  <c r="J24" i="1" s="1"/>
  <c r="K26" i="1"/>
  <c r="K25" i="1" s="1"/>
  <c r="K24" i="1" s="1"/>
  <c r="L26" i="1"/>
  <c r="L25" i="1" s="1"/>
  <c r="L24" i="1" s="1"/>
  <c r="E22" i="1"/>
  <c r="E21" i="1" s="1"/>
  <c r="E29" i="1"/>
  <c r="E27" i="1" s="1"/>
  <c r="F22" i="1"/>
  <c r="F21" i="1" s="1"/>
  <c r="F29" i="1"/>
  <c r="F27" i="1" s="1"/>
  <c r="G22" i="1"/>
  <c r="G21" i="1" s="1"/>
  <c r="G29" i="1"/>
  <c r="G27" i="1" s="1"/>
  <c r="H22" i="1"/>
  <c r="H21" i="1" s="1"/>
  <c r="H29" i="1"/>
  <c r="H27" i="1" s="1"/>
  <c r="J22" i="1"/>
  <c r="J21" i="1" s="1"/>
  <c r="J29" i="1"/>
  <c r="J27" i="1" s="1"/>
  <c r="J38" i="1"/>
  <c r="J37" i="1" s="1"/>
  <c r="K38" i="1"/>
  <c r="K37" i="1" s="1"/>
  <c r="K22" i="1"/>
  <c r="K21" i="1" s="1"/>
  <c r="K29" i="1"/>
  <c r="K27" i="1" s="1"/>
  <c r="L38" i="1"/>
  <c r="L37" i="1" s="1"/>
  <c r="L22" i="1"/>
  <c r="L21" i="1" s="1"/>
  <c r="L29" i="1"/>
  <c r="L27" i="1" s="1"/>
  <c r="I47" i="1"/>
  <c r="I46" i="1" s="1"/>
  <c r="J47" i="1"/>
  <c r="J46" i="1" s="1"/>
  <c r="K47" i="1"/>
  <c r="K46" i="1" s="1"/>
  <c r="L47" i="1"/>
  <c r="L46" i="1" s="1"/>
  <c r="J51" i="1"/>
  <c r="J50" i="1" s="1"/>
  <c r="L51" i="1"/>
  <c r="L50" i="1" s="1"/>
  <c r="K51" i="1"/>
  <c r="K50" i="1" s="1"/>
  <c r="I51" i="1"/>
  <c r="I50" i="1" s="1"/>
  <c r="D29" i="1" l="1"/>
  <c r="D27" i="1" s="1"/>
  <c r="D45" i="1"/>
  <c r="D40" i="1" s="1"/>
  <c r="K10" i="1"/>
  <c r="K9" i="1" s="1"/>
  <c r="I10" i="1"/>
  <c r="I9" i="1" s="1"/>
  <c r="J10" i="1"/>
  <c r="J9" i="1" s="1"/>
  <c r="F9" i="1"/>
  <c r="F54" i="1" s="1"/>
  <c r="L10" i="1"/>
  <c r="H9" i="1"/>
  <c r="H54" i="1" s="1"/>
  <c r="K45" i="1"/>
  <c r="K41" i="1" s="1"/>
  <c r="K40" i="1" s="1"/>
  <c r="I45" i="1"/>
  <c r="I41" i="1" s="1"/>
  <c r="I40" i="1" s="1"/>
  <c r="L45" i="1"/>
  <c r="L41" i="1" s="1"/>
  <c r="L40" i="1" s="1"/>
  <c r="J45" i="1"/>
  <c r="J41" i="1" s="1"/>
  <c r="J40" i="1" s="1"/>
  <c r="D11" i="1"/>
  <c r="D10" i="1" s="1"/>
  <c r="G9" i="1"/>
  <c r="G54" i="1" s="1"/>
  <c r="L9" i="1"/>
  <c r="L54" i="1" s="1"/>
  <c r="E9" i="1"/>
  <c r="E54" i="1" s="1"/>
  <c r="I54" i="1" l="1"/>
  <c r="J54" i="1"/>
  <c r="K54" i="1"/>
  <c r="D9" i="1"/>
  <c r="D54" i="1" s="1"/>
</calcChain>
</file>

<file path=xl/sharedStrings.xml><?xml version="1.0" encoding="utf-8"?>
<sst xmlns="http://schemas.openxmlformats.org/spreadsheetml/2006/main" count="157" uniqueCount="105">
  <si>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</si>
  <si>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</si>
  <si>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</si>
  <si>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</si>
  <si>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</si>
  <si>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</si>
  <si>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</si>
  <si>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</si>
  <si>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</si>
  <si>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</si>
  <si>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</si>
  <si>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</si>
  <si>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</si>
  <si>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</si>
  <si>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</si>
  <si>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</si>
  <si>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</si>
  <si>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</si>
  <si>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</si>
  <si>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</si>
  <si>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</si>
  <si>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</si>
  <si>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</si>
  <si>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</si>
  <si>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</si>
  <si>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</si>
  <si>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</si>
  <si>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</si>
  <si>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</si>
  <si>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</si>
  <si>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</si>
  <si>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</si>
  <si>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</si>
  <si>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</si>
  <si>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</si>
  <si>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</si>
  <si>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</si>
  <si>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</si>
  <si>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</si>
  <si>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</si>
  <si>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</si>
  <si>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</si>
  <si>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</si>
  <si>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</si>
  <si>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</si>
  <si>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</si>
  <si>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</si>
  <si>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</si>
  <si>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</si>
  <si>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</si>
  <si>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</si>
  <si>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</si>
  <si>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</si>
  <si>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</si>
  <si>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</si>
  <si>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</si>
  <si>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</si>
  <si>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</si>
  <si>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</si>
  <si>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</si>
  <si>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</si>
  <si>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</si>
  <si>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</si>
  <si>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</si>
  <si>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</si>
  <si>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</si>
  <si>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</si>
  <si>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</si>
  <si>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</si>
  <si>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</si>
  <si>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</si>
  <si>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</si>
  <si>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</si>
  <si>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</si>
  <si>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</si>
  <si>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</si>
  <si>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</si>
  <si>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</si>
  <si>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</si>
  <si>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</si>
  <si>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</si>
  <si>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</si>
  <si>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>Субвенции бюджетам бюджетной системы Российской Федерации</t>
  </si>
  <si>
    <t xml:space="preserve">Глава муниципального образования                                            </t>
  </si>
  <si>
    <t xml:space="preserve"> 2 02 30000 00 0000 151</t>
  </si>
  <si>
    <t xml:space="preserve"> 2 02 30024 00 0000 151</t>
  </si>
  <si>
    <t xml:space="preserve"> 2 02 30024 03 0000 151</t>
  </si>
  <si>
    <t xml:space="preserve"> 2 02 30024 03 0100 151</t>
  </si>
  <si>
    <t xml:space="preserve"> 2 02 30024 03 0200 151</t>
  </si>
  <si>
    <t xml:space="preserve"> 2 02 30027 00 0000 151</t>
  </si>
  <si>
    <t xml:space="preserve"> 2 02 30027 03 0000 151</t>
  </si>
  <si>
    <t xml:space="preserve"> 2 02 30027 03 0100 151</t>
  </si>
  <si>
    <t xml:space="preserve"> 2 02 30027 03 0200 151</t>
  </si>
  <si>
    <t xml:space="preserve">                                     </t>
  </si>
  <si>
    <t xml:space="preserve">Муниципальный округ Звездное                                    М.А.Разинков                                           </t>
  </si>
  <si>
    <t>Совета МО МО Звездное</t>
  </si>
  <si>
    <t xml:space="preserve">                                образования Муниципальный округ Звездное на 2018 год</t>
  </si>
  <si>
    <t>Средства, составляющие восстановительную стоимость зеленых насаждений общего пользования местного значения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</si>
  <si>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</si>
  <si>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</si>
  <si>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Прочие субсидии бюджетам внутригородских муниципальных образований городов федерального значения </t>
  </si>
  <si>
    <t>2 02 20000 00 0000 151</t>
  </si>
  <si>
    <t>2 02 29999 00 0000 151</t>
  </si>
  <si>
    <t>2 02 29999 03 0000 151</t>
  </si>
  <si>
    <t xml:space="preserve">  от 23.11.2017  №8-2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</si>
</sst>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5" fillId="0" borderId="10" xfId="0" applyNumberFormat="1" applyFont="1" applyBorder="1" applyAlignment="1">
      <alignment horizontal="center" vertical="justify"/>
    </xf>
    <xf numFmtId="3" fontId="0" fillId="0" borderId="9" xfId="0" applyNumberFormat="1" applyBorder="1" applyAlignment="1">
      <alignment horizontal="center" vertical="justify" wrapText="1"/>
    </xf>
    <xf numFmtId="3" fontId="5" fillId="0" borderId="10" xfId="0" applyNumberFormat="1" applyFont="1" applyBorder="1" applyAlignment="1">
      <alignment horizontal="center" vertical="justify" wrapText="1"/>
    </xf>
    <xf numFmtId="3" fontId="1" fillId="0" borderId="9" xfId="0" applyNumberFormat="1" applyFont="1" applyBorder="1" applyAlignment="1">
      <alignment horizontal="center" vertical="justify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justify"/>
    </xf>
    <xf numFmtId="3" fontId="5" fillId="0" borderId="6" xfId="0" applyNumberFormat="1" applyFont="1" applyBorder="1" applyAlignment="1">
      <alignment horizontal="center" vertical="justify"/>
    </xf>
    <xf numFmtId="3" fontId="1" fillId="0" borderId="5" xfId="0" applyNumberFormat="1" applyFont="1" applyBorder="1" applyAlignment="1">
      <alignment horizontal="center" vertical="justify"/>
    </xf>
    <xf numFmtId="3" fontId="2" fillId="0" borderId="1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/>
    </xf>
    <xf numFmtId="3" fontId="2" fillId="0" borderId="1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5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5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5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/>
    </xf>
    <xf numFmtId="164" fontId="5" fillId="0" borderId="14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5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5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7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6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5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justify" wrapText="1"/>
    </xf>
    <xf numFmtId="165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5" fontId="1" fillId="0" borderId="9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7" xfId="0" applyNumberFormat="1" applyFont="1" applyBorder="1" applyAlignment="1">
      <alignment horizontal="center" vertical="justify"/>
    </xf>
    <xf numFmtId="165" fontId="1" fillId="0" borderId="5" xfId="0" applyNumberFormat="1" applyFont="1" applyBorder="1" applyAlignment="1">
      <alignment horizontal="center" vertical="justify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justify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6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5" xfId="0" applyFont="1" applyBorder="1" applyAlignment="1">
      <alignment horizontal="left" vertical="justify" wrapText="1"/>
    </xf>
    <xf numFmtId="165" fontId="11" fillId="0" borderId="3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7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5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horizontal="left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C4" sqref="C4:L4"/>
    </sheetView>
  </sheetViews>
  <sheetFormatPr defaultRowHeight="13.2" x14ac:dyDescent="0.25"/>
  <cols>
    <col min="1" max="1" width="5.88671875" style="111" customWidth="1"/>
    <col min="2" max="2" width="23.109375" style="31" customWidth="1"/>
    <col min="3" max="3" width="49.88671875" style="1" customWidth="1"/>
    <col min="4" max="4" width="10.109375" style="8" customWidth="1"/>
    <col min="5" max="5" width="0.21875" style="10" hidden="1" customWidth="1"/>
    <col min="6" max="6" width="0.77734375" style="10" hidden="1" customWidth="1"/>
    <col min="7" max="7" width="0.77734375" style="19" hidden="1" customWidth="1"/>
    <col min="8" max="8" width="0.44140625" style="19" hidden="1" customWidth="1"/>
    <col min="9" max="9" width="0.21875" style="31" hidden="1" customWidth="1"/>
    <col min="10" max="11" width="8.77734375" style="31" hidden="1" customWidth="1"/>
    <col min="12" max="12" width="9.21875" style="31" hidden="1" customWidth="1"/>
  </cols>
  <sheetData>
    <row r="1" spans="1:12" x14ac:dyDescent="0.25">
      <c r="B1" s="176" t="s">
        <v>29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x14ac:dyDescent="0.25">
      <c r="B2" s="109"/>
      <c r="C2" s="176" t="s">
        <v>26</v>
      </c>
      <c r="D2" s="176"/>
      <c r="E2" s="176"/>
      <c r="F2" s="176"/>
      <c r="G2" s="176"/>
      <c r="H2" s="176"/>
      <c r="I2" s="176"/>
      <c r="J2" s="176"/>
      <c r="K2" s="176"/>
      <c r="L2" s="176"/>
    </row>
    <row r="3" spans="1:12" x14ac:dyDescent="0.25">
      <c r="B3" s="109"/>
      <c r="C3" s="176" t="s">
        <v>95</v>
      </c>
      <c r="D3" s="176"/>
      <c r="E3" s="176"/>
      <c r="F3" s="176"/>
      <c r="G3" s="176"/>
      <c r="H3" s="176"/>
      <c r="I3" s="176"/>
      <c r="J3" s="176"/>
      <c r="K3" s="176"/>
      <c r="L3" s="176"/>
    </row>
    <row r="4" spans="1:12" x14ac:dyDescent="0.25">
      <c r="B4" s="109"/>
      <c r="C4" s="176" t="s">
        <v>104</v>
      </c>
      <c r="D4" s="176"/>
      <c r="E4" s="176"/>
      <c r="F4" s="176"/>
      <c r="G4" s="176"/>
      <c r="H4" s="176"/>
      <c r="I4" s="176"/>
      <c r="J4" s="176"/>
      <c r="K4" s="176"/>
      <c r="L4" s="176"/>
    </row>
    <row r="5" spans="1:12" x14ac:dyDescent="0.25">
      <c r="B5" s="116" t="s">
        <v>35</v>
      </c>
      <c r="C5" s="117"/>
      <c r="D5" s="29"/>
      <c r="G5" s="20"/>
      <c r="H5" s="20"/>
    </row>
    <row r="6" spans="1:12" ht="13.8" x14ac:dyDescent="0.25">
      <c r="B6" s="118" t="s">
        <v>96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 x14ac:dyDescent="0.25">
      <c r="B7" s="32"/>
      <c r="C7" s="2"/>
      <c r="D7" s="99" t="s">
        <v>30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 x14ac:dyDescent="0.25">
      <c r="A8" s="178" t="s">
        <v>32</v>
      </c>
      <c r="B8" s="179"/>
      <c r="C8" s="100" t="s">
        <v>0</v>
      </c>
      <c r="D8" s="101" t="s">
        <v>31</v>
      </c>
      <c r="E8" s="92" t="s">
        <v>1</v>
      </c>
      <c r="F8" s="93" t="s">
        <v>2</v>
      </c>
      <c r="G8" s="94" t="s">
        <v>3</v>
      </c>
      <c r="H8" s="95" t="s">
        <v>4</v>
      </c>
      <c r="I8" s="96" t="s">
        <v>13</v>
      </c>
      <c r="J8" s="97" t="s">
        <v>2</v>
      </c>
      <c r="K8" s="96" t="s">
        <v>3</v>
      </c>
      <c r="L8" s="96" t="s">
        <v>4</v>
      </c>
    </row>
    <row r="9" spans="1:12" x14ac:dyDescent="0.25">
      <c r="A9" s="114" t="s">
        <v>46</v>
      </c>
      <c r="B9" s="155" t="s">
        <v>53</v>
      </c>
      <c r="C9" s="141" t="s">
        <v>18</v>
      </c>
      <c r="D9" s="142">
        <f>D10+D21+D27+D24+D37</f>
        <v>114656.8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 x14ac:dyDescent="0.25">
      <c r="A10" s="114" t="s">
        <v>46</v>
      </c>
      <c r="B10" s="124" t="s">
        <v>54</v>
      </c>
      <c r="C10" s="125" t="s">
        <v>5</v>
      </c>
      <c r="D10" s="126">
        <f>D11+D17+D19</f>
        <v>107115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 x14ac:dyDescent="0.25">
      <c r="A11" s="114" t="s">
        <v>47</v>
      </c>
      <c r="B11" s="155" t="s">
        <v>55</v>
      </c>
      <c r="C11" s="133" t="s">
        <v>17</v>
      </c>
      <c r="D11" s="156">
        <f>D12+D14+D16</f>
        <v>41468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55" customHeight="1" x14ac:dyDescent="0.25">
      <c r="A12" s="114" t="s">
        <v>47</v>
      </c>
      <c r="B12" s="127" t="s">
        <v>56</v>
      </c>
      <c r="C12" s="128" t="s">
        <v>16</v>
      </c>
      <c r="D12" s="129">
        <f>D13</f>
        <v>31722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05" customHeight="1" x14ac:dyDescent="0.25">
      <c r="A13" s="164" t="s">
        <v>47</v>
      </c>
      <c r="B13" s="130" t="s">
        <v>57</v>
      </c>
      <c r="C13" s="157" t="s">
        <v>16</v>
      </c>
      <c r="D13" s="158">
        <v>31722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549999999999997" customHeight="1" x14ac:dyDescent="0.25">
      <c r="A14" s="114" t="s">
        <v>47</v>
      </c>
      <c r="B14" s="127" t="s">
        <v>58</v>
      </c>
      <c r="C14" s="131" t="s">
        <v>15</v>
      </c>
      <c r="D14" s="129">
        <f>D15</f>
        <v>9746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55" customHeight="1" x14ac:dyDescent="0.25">
      <c r="A15" s="164" t="s">
        <v>47</v>
      </c>
      <c r="B15" s="130" t="s">
        <v>59</v>
      </c>
      <c r="C15" s="159" t="s">
        <v>15</v>
      </c>
      <c r="D15" s="158">
        <v>9746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hidden="1" customHeight="1" x14ac:dyDescent="0.25">
      <c r="A16" s="114" t="s">
        <v>47</v>
      </c>
      <c r="B16" s="127" t="s">
        <v>60</v>
      </c>
      <c r="C16" s="128" t="s">
        <v>25</v>
      </c>
      <c r="D16" s="129">
        <v>0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05" customHeight="1" x14ac:dyDescent="0.25">
      <c r="A17" s="114" t="s">
        <v>47</v>
      </c>
      <c r="B17" s="124" t="s">
        <v>61</v>
      </c>
      <c r="C17" s="160" t="s">
        <v>6</v>
      </c>
      <c r="D17" s="156">
        <f>D18</f>
        <v>58929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 x14ac:dyDescent="0.25">
      <c r="A18" s="164" t="s">
        <v>47</v>
      </c>
      <c r="B18" s="130" t="s">
        <v>62</v>
      </c>
      <c r="C18" s="157" t="s">
        <v>6</v>
      </c>
      <c r="D18" s="158">
        <v>58929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55" customHeight="1" x14ac:dyDescent="0.25">
      <c r="A19" s="114" t="s">
        <v>47</v>
      </c>
      <c r="B19" s="155" t="s">
        <v>63</v>
      </c>
      <c r="C19" s="161" t="s">
        <v>34</v>
      </c>
      <c r="D19" s="156">
        <f>D20</f>
        <v>6718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45" customHeight="1" x14ac:dyDescent="0.25">
      <c r="A20" s="164" t="s">
        <v>47</v>
      </c>
      <c r="B20" s="130" t="s">
        <v>64</v>
      </c>
      <c r="C20" s="157" t="s">
        <v>43</v>
      </c>
      <c r="D20" s="158">
        <v>6718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idden="1" x14ac:dyDescent="0.25">
      <c r="A21" s="115" t="s">
        <v>46</v>
      </c>
      <c r="B21" s="132" t="s">
        <v>65</v>
      </c>
      <c r="C21" s="133" t="s">
        <v>7</v>
      </c>
      <c r="D21" s="134">
        <f>D22</f>
        <v>0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idden="1" x14ac:dyDescent="0.25">
      <c r="A22" s="115" t="s">
        <v>47</v>
      </c>
      <c r="B22" s="135" t="s">
        <v>66</v>
      </c>
      <c r="C22" s="136" t="s">
        <v>8</v>
      </c>
      <c r="D22" s="137">
        <f>D23</f>
        <v>0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05" hidden="1" customHeight="1" x14ac:dyDescent="0.25">
      <c r="A23" s="165" t="s">
        <v>47</v>
      </c>
      <c r="B23" s="138" t="s">
        <v>67</v>
      </c>
      <c r="C23" s="159" t="s">
        <v>36</v>
      </c>
      <c r="D23" s="146">
        <v>0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2" customHeight="1" x14ac:dyDescent="0.25">
      <c r="A24" s="115" t="s">
        <v>46</v>
      </c>
      <c r="B24" s="132" t="s">
        <v>68</v>
      </c>
      <c r="C24" s="133" t="s">
        <v>27</v>
      </c>
      <c r="D24" s="134">
        <f>D25</f>
        <v>1614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 x14ac:dyDescent="0.25">
      <c r="A25" s="115" t="s">
        <v>46</v>
      </c>
      <c r="B25" s="139" t="s">
        <v>69</v>
      </c>
      <c r="C25" s="131" t="s">
        <v>33</v>
      </c>
      <c r="D25" s="140">
        <f>D26</f>
        <v>1614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43.2" customHeight="1" x14ac:dyDescent="0.25">
      <c r="A26" s="165" t="s">
        <v>46</v>
      </c>
      <c r="B26" s="138" t="s">
        <v>70</v>
      </c>
      <c r="C26" s="173" t="s">
        <v>97</v>
      </c>
      <c r="D26" s="146">
        <v>1614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 x14ac:dyDescent="0.25">
      <c r="A27" s="114" t="s">
        <v>46</v>
      </c>
      <c r="B27" s="132" t="s">
        <v>71</v>
      </c>
      <c r="C27" s="141" t="s">
        <v>9</v>
      </c>
      <c r="D27" s="142">
        <f>D28+D29</f>
        <v>5927.7999999999993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55" customHeight="1" x14ac:dyDescent="0.25">
      <c r="A28" s="114" t="s">
        <v>47</v>
      </c>
      <c r="B28" s="139" t="s">
        <v>72</v>
      </c>
      <c r="C28" s="131" t="s">
        <v>10</v>
      </c>
      <c r="D28" s="129">
        <v>233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 x14ac:dyDescent="0.25">
      <c r="A29" s="114" t="s">
        <v>46</v>
      </c>
      <c r="B29" s="135" t="s">
        <v>73</v>
      </c>
      <c r="C29" s="143" t="s">
        <v>11</v>
      </c>
      <c r="D29" s="144">
        <f>D30</f>
        <v>5694.7999999999993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50000000000003" customHeight="1" x14ac:dyDescent="0.25">
      <c r="A30" s="114" t="s">
        <v>46</v>
      </c>
      <c r="B30" s="139" t="s">
        <v>74</v>
      </c>
      <c r="C30" s="143" t="s">
        <v>37</v>
      </c>
      <c r="D30" s="140">
        <f>D31+D36</f>
        <v>5694.7999999999993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50000000000003" customHeight="1" x14ac:dyDescent="0.25">
      <c r="A31" s="164" t="s">
        <v>46</v>
      </c>
      <c r="B31" s="138" t="s">
        <v>75</v>
      </c>
      <c r="C31" s="145" t="s">
        <v>44</v>
      </c>
      <c r="D31" s="146">
        <f>D32+D33+D34+D35</f>
        <v>5519.7999999999993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0.950000000000003" customHeight="1" x14ac:dyDescent="0.25">
      <c r="A32" s="164" t="s">
        <v>48</v>
      </c>
      <c r="B32" s="138" t="s">
        <v>75</v>
      </c>
      <c r="C32" s="145" t="s">
        <v>44</v>
      </c>
      <c r="D32" s="146">
        <v>2118.6999999999998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0.950000000000003" customHeight="1" x14ac:dyDescent="0.25">
      <c r="A33" s="164" t="s">
        <v>49</v>
      </c>
      <c r="B33" s="138" t="s">
        <v>75</v>
      </c>
      <c r="C33" s="145" t="s">
        <v>44</v>
      </c>
      <c r="D33" s="146">
        <v>374.5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0.950000000000003" customHeight="1" x14ac:dyDescent="0.25">
      <c r="A34" s="164" t="s">
        <v>50</v>
      </c>
      <c r="B34" s="138" t="s">
        <v>75</v>
      </c>
      <c r="C34" s="145" t="s">
        <v>44</v>
      </c>
      <c r="D34" s="146">
        <v>2176.6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0.950000000000003" customHeight="1" x14ac:dyDescent="0.25">
      <c r="A35" s="164" t="s">
        <v>51</v>
      </c>
      <c r="B35" s="138" t="s">
        <v>75</v>
      </c>
      <c r="C35" s="145" t="s">
        <v>44</v>
      </c>
      <c r="D35" s="146">
        <v>850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40.049999999999997" customHeight="1" x14ac:dyDescent="0.25">
      <c r="A36" s="164" t="s">
        <v>51</v>
      </c>
      <c r="B36" s="138" t="s">
        <v>76</v>
      </c>
      <c r="C36" s="145" t="s">
        <v>45</v>
      </c>
      <c r="D36" s="146">
        <v>175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hidden="1" customHeight="1" x14ac:dyDescent="0.25">
      <c r="A37" s="114" t="s">
        <v>46</v>
      </c>
      <c r="B37" s="147" t="s">
        <v>77</v>
      </c>
      <c r="C37" s="141" t="s">
        <v>20</v>
      </c>
      <c r="D37" s="134">
        <f>D38</f>
        <v>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hidden="1" customHeight="1" x14ac:dyDescent="0.25">
      <c r="A38" s="114" t="s">
        <v>46</v>
      </c>
      <c r="B38" s="148" t="s">
        <v>78</v>
      </c>
      <c r="C38" s="143" t="s">
        <v>21</v>
      </c>
      <c r="D38" s="140">
        <f>D39</f>
        <v>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hidden="1" customHeight="1" x14ac:dyDescent="0.25">
      <c r="A39" s="164" t="s">
        <v>52</v>
      </c>
      <c r="B39" s="149" t="s">
        <v>79</v>
      </c>
      <c r="C39" s="145" t="s">
        <v>38</v>
      </c>
      <c r="D39" s="146">
        <v>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24" customHeight="1" x14ac:dyDescent="0.25">
      <c r="A40" s="114" t="s">
        <v>46</v>
      </c>
      <c r="B40" s="150" t="s">
        <v>80</v>
      </c>
      <c r="C40" s="133" t="s">
        <v>14</v>
      </c>
      <c r="D40" s="134">
        <f>D41</f>
        <v>23327.800000000003</v>
      </c>
      <c r="E40" s="42"/>
      <c r="F40" s="42"/>
      <c r="G40" s="42"/>
      <c r="H40" s="42"/>
      <c r="I40" s="60">
        <f t="shared" ref="I40:L40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05" customHeight="1" x14ac:dyDescent="0.25">
      <c r="A41" s="114" t="s">
        <v>46</v>
      </c>
      <c r="B41" s="150" t="s">
        <v>81</v>
      </c>
      <c r="C41" s="133" t="s">
        <v>28</v>
      </c>
      <c r="D41" s="134">
        <f>D42+D45</f>
        <v>23327.800000000003</v>
      </c>
      <c r="E41" s="16"/>
      <c r="F41" s="16"/>
      <c r="G41" s="41"/>
      <c r="H41" s="41"/>
      <c r="I41" s="62">
        <f>I45</f>
        <v>2751</v>
      </c>
      <c r="J41" s="63">
        <f>J45</f>
        <v>2785</v>
      </c>
      <c r="K41" s="62">
        <f>K45</f>
        <v>2757</v>
      </c>
      <c r="L41" s="62">
        <f>L45</f>
        <v>2780.6</v>
      </c>
    </row>
    <row r="42" spans="1:12" ht="25.05" customHeight="1" x14ac:dyDescent="0.25">
      <c r="A42" s="114" t="s">
        <v>46</v>
      </c>
      <c r="B42" s="150" t="s">
        <v>101</v>
      </c>
      <c r="C42" s="175" t="s">
        <v>98</v>
      </c>
      <c r="D42" s="134">
        <v>9950</v>
      </c>
      <c r="E42" s="16"/>
      <c r="F42" s="16"/>
      <c r="G42" s="41"/>
      <c r="H42" s="41"/>
      <c r="I42" s="62"/>
      <c r="J42" s="63"/>
      <c r="K42" s="62"/>
      <c r="L42" s="62"/>
    </row>
    <row r="43" spans="1:12" ht="24" customHeight="1" x14ac:dyDescent="0.25">
      <c r="A43" s="114" t="s">
        <v>46</v>
      </c>
      <c r="B43" s="148" t="s">
        <v>102</v>
      </c>
      <c r="C43" s="175" t="s">
        <v>99</v>
      </c>
      <c r="D43" s="140">
        <v>9950</v>
      </c>
      <c r="E43" s="16"/>
      <c r="F43" s="16"/>
      <c r="G43" s="41"/>
      <c r="H43" s="41"/>
      <c r="I43" s="62"/>
      <c r="J43" s="63"/>
      <c r="K43" s="62"/>
      <c r="L43" s="62"/>
    </row>
    <row r="44" spans="1:12" ht="25.05" customHeight="1" x14ac:dyDescent="0.25">
      <c r="A44" s="114" t="s">
        <v>46</v>
      </c>
      <c r="B44" s="148" t="s">
        <v>103</v>
      </c>
      <c r="C44" s="175" t="s">
        <v>100</v>
      </c>
      <c r="D44" s="140">
        <v>9950</v>
      </c>
      <c r="E44" s="16"/>
      <c r="F44" s="16"/>
      <c r="G44" s="41"/>
      <c r="H44" s="41"/>
      <c r="I44" s="62"/>
      <c r="J44" s="63"/>
      <c r="K44" s="62"/>
      <c r="L44" s="62"/>
    </row>
    <row r="45" spans="1:12" ht="24" customHeight="1" x14ac:dyDescent="0.25">
      <c r="A45" s="114" t="s">
        <v>46</v>
      </c>
      <c r="B45" s="150" t="s">
        <v>84</v>
      </c>
      <c r="C45" s="133" t="s">
        <v>82</v>
      </c>
      <c r="D45" s="134">
        <f>D47+D50</f>
        <v>13377.800000000001</v>
      </c>
      <c r="E45" s="35"/>
      <c r="F45" s="35"/>
      <c r="G45" s="35"/>
      <c r="H45" s="35"/>
      <c r="I45" s="62">
        <f>I46+I50</f>
        <v>2751</v>
      </c>
      <c r="J45" s="62">
        <f>J46+J50</f>
        <v>2785</v>
      </c>
      <c r="K45" s="62">
        <f>K46+K50</f>
        <v>2757</v>
      </c>
      <c r="L45" s="62">
        <f>L46+L50</f>
        <v>2780.6</v>
      </c>
    </row>
    <row r="46" spans="1:12" ht="23.1" customHeight="1" x14ac:dyDescent="0.25">
      <c r="A46" s="114" t="s">
        <v>46</v>
      </c>
      <c r="B46" s="148" t="s">
        <v>85</v>
      </c>
      <c r="C46" s="131" t="s">
        <v>19</v>
      </c>
      <c r="D46" s="140">
        <f>D47</f>
        <v>3302.6</v>
      </c>
      <c r="E46" s="35"/>
      <c r="F46" s="35"/>
      <c r="G46" s="35"/>
      <c r="H46" s="35"/>
      <c r="I46" s="62">
        <f>I47</f>
        <v>610</v>
      </c>
      <c r="J46" s="62">
        <f>J47</f>
        <v>643</v>
      </c>
      <c r="K46" s="62">
        <f>K47</f>
        <v>616</v>
      </c>
      <c r="L46" s="62">
        <f>L47</f>
        <v>630.4</v>
      </c>
    </row>
    <row r="47" spans="1:12" ht="39.6" customHeight="1" x14ac:dyDescent="0.25">
      <c r="A47" s="114" t="s">
        <v>52</v>
      </c>
      <c r="B47" s="148" t="s">
        <v>86</v>
      </c>
      <c r="C47" s="131" t="s">
        <v>39</v>
      </c>
      <c r="D47" s="140">
        <f>D48+D49</f>
        <v>3302.6</v>
      </c>
      <c r="E47" s="35"/>
      <c r="F47" s="35"/>
      <c r="G47" s="35"/>
      <c r="H47" s="35"/>
      <c r="I47" s="62">
        <f>I48+I49</f>
        <v>610</v>
      </c>
      <c r="J47" s="62">
        <f>J48+J49</f>
        <v>643</v>
      </c>
      <c r="K47" s="62">
        <f>K48+K49</f>
        <v>616</v>
      </c>
      <c r="L47" s="62">
        <f>L48+L49</f>
        <v>630.4</v>
      </c>
    </row>
    <row r="48" spans="1:12" ht="43.5" customHeight="1" x14ac:dyDescent="0.25">
      <c r="A48" s="164" t="s">
        <v>52</v>
      </c>
      <c r="B48" s="149" t="s">
        <v>87</v>
      </c>
      <c r="C48" s="159" t="s">
        <v>41</v>
      </c>
      <c r="D48" s="146">
        <v>3295.7</v>
      </c>
      <c r="E48" s="16"/>
      <c r="F48" s="16"/>
      <c r="G48" s="41"/>
      <c r="H48" s="41"/>
      <c r="I48" s="44">
        <v>596</v>
      </c>
      <c r="J48" s="48">
        <v>629</v>
      </c>
      <c r="K48" s="44">
        <v>602</v>
      </c>
      <c r="L48" s="44">
        <v>608.79999999999995</v>
      </c>
    </row>
    <row r="49" spans="1:12" ht="64.5" customHeight="1" x14ac:dyDescent="0.25">
      <c r="A49" s="164" t="s">
        <v>52</v>
      </c>
      <c r="B49" s="149" t="s">
        <v>88</v>
      </c>
      <c r="C49" s="159" t="s">
        <v>42</v>
      </c>
      <c r="D49" s="146">
        <v>6.9</v>
      </c>
      <c r="E49" s="16"/>
      <c r="F49" s="16"/>
      <c r="G49" s="41"/>
      <c r="H49" s="41"/>
      <c r="I49" s="44">
        <v>14</v>
      </c>
      <c r="J49" s="48">
        <v>14</v>
      </c>
      <c r="K49" s="44">
        <v>14</v>
      </c>
      <c r="L49" s="44">
        <v>21.6</v>
      </c>
    </row>
    <row r="50" spans="1:12" ht="36" customHeight="1" x14ac:dyDescent="0.25">
      <c r="A50" s="114" t="s">
        <v>46</v>
      </c>
      <c r="B50" s="148" t="s">
        <v>89</v>
      </c>
      <c r="C50" s="131" t="s">
        <v>22</v>
      </c>
      <c r="D50" s="140">
        <f>D51</f>
        <v>10075.200000000001</v>
      </c>
      <c r="E50" s="35"/>
      <c r="F50" s="35"/>
      <c r="G50" s="35"/>
      <c r="H50" s="35"/>
      <c r="I50" s="62">
        <f>I51</f>
        <v>2141</v>
      </c>
      <c r="J50" s="62">
        <f>J51</f>
        <v>2142</v>
      </c>
      <c r="K50" s="62">
        <f>K51</f>
        <v>2141</v>
      </c>
      <c r="L50" s="62">
        <f>L51</f>
        <v>2150.1999999999998</v>
      </c>
    </row>
    <row r="51" spans="1:12" ht="48" customHeight="1" x14ac:dyDescent="0.25">
      <c r="A51" s="114" t="s">
        <v>52</v>
      </c>
      <c r="B51" s="148" t="s">
        <v>90</v>
      </c>
      <c r="C51" s="131" t="s">
        <v>40</v>
      </c>
      <c r="D51" s="140">
        <f>D52+D53</f>
        <v>10075.200000000001</v>
      </c>
      <c r="E51" s="16"/>
      <c r="F51" s="16"/>
      <c r="G51" s="41"/>
      <c r="H51" s="41"/>
      <c r="I51" s="44">
        <f>I52+I53</f>
        <v>2141</v>
      </c>
      <c r="J51" s="44">
        <f>J52+J53</f>
        <v>2142</v>
      </c>
      <c r="K51" s="44">
        <f>K52+K53</f>
        <v>2141</v>
      </c>
      <c r="L51" s="44">
        <f>L52+L53</f>
        <v>2150.1999999999998</v>
      </c>
    </row>
    <row r="52" spans="1:12" ht="31.05" customHeight="1" x14ac:dyDescent="0.25">
      <c r="A52" s="164" t="s">
        <v>52</v>
      </c>
      <c r="B52" s="149" t="s">
        <v>91</v>
      </c>
      <c r="C52" s="159" t="s">
        <v>23</v>
      </c>
      <c r="D52" s="146">
        <v>7696.9</v>
      </c>
      <c r="E52" s="16"/>
      <c r="F52" s="16"/>
      <c r="G52" s="41"/>
      <c r="H52" s="41"/>
      <c r="I52" s="44">
        <v>1595</v>
      </c>
      <c r="J52" s="48">
        <v>1595</v>
      </c>
      <c r="K52" s="44">
        <v>1595</v>
      </c>
      <c r="L52" s="44">
        <v>1603.1</v>
      </c>
    </row>
    <row r="53" spans="1:12" ht="31.95" customHeight="1" thickBot="1" x14ac:dyDescent="0.3">
      <c r="A53" s="164" t="s">
        <v>52</v>
      </c>
      <c r="B53" s="151" t="s">
        <v>92</v>
      </c>
      <c r="C53" s="162" t="s">
        <v>24</v>
      </c>
      <c r="D53" s="163">
        <v>2378.3000000000002</v>
      </c>
      <c r="E53" s="66"/>
      <c r="F53" s="66"/>
      <c r="G53" s="67"/>
      <c r="H53" s="67"/>
      <c r="I53" s="58">
        <v>546</v>
      </c>
      <c r="J53" s="58">
        <v>547</v>
      </c>
      <c r="K53" s="68">
        <v>546</v>
      </c>
      <c r="L53" s="58">
        <v>547.1</v>
      </c>
    </row>
    <row r="54" spans="1:12" s="7" customFormat="1" ht="13.8" thickBot="1" x14ac:dyDescent="0.3">
      <c r="A54" s="112"/>
      <c r="B54" s="152"/>
      <c r="C54" s="153" t="s">
        <v>12</v>
      </c>
      <c r="D54" s="154">
        <f>D9+D40</f>
        <v>137984.6</v>
      </c>
      <c r="E54" s="28" t="e">
        <f t="shared" ref="E54:L54" si="8">E9+E40</f>
        <v>#REF!</v>
      </c>
      <c r="F54" s="28" t="e">
        <f t="shared" si="8"/>
        <v>#REF!</v>
      </c>
      <c r="G54" s="28" t="e">
        <f t="shared" si="8"/>
        <v>#REF!</v>
      </c>
      <c r="H54" s="28" t="e">
        <f t="shared" si="8"/>
        <v>#REF!</v>
      </c>
      <c r="I54" s="65" t="e">
        <f t="shared" si="8"/>
        <v>#REF!</v>
      </c>
      <c r="J54" s="65" t="e">
        <f t="shared" si="8"/>
        <v>#REF!</v>
      </c>
      <c r="K54" s="65" t="e">
        <f t="shared" si="8"/>
        <v>#REF!</v>
      </c>
      <c r="L54" s="65" t="e">
        <f t="shared" si="8"/>
        <v>#REF!</v>
      </c>
    </row>
    <row r="55" spans="1:12" s="7" customFormat="1" x14ac:dyDescent="0.25">
      <c r="A55" s="113"/>
      <c r="B55" s="110"/>
      <c r="C55" s="104"/>
      <c r="D55" s="105"/>
      <c r="E55" s="106"/>
      <c r="F55" s="106"/>
      <c r="G55" s="106"/>
      <c r="H55" s="106"/>
      <c r="I55" s="107"/>
      <c r="J55" s="107"/>
      <c r="K55" s="107"/>
      <c r="L55" s="107"/>
    </row>
    <row r="56" spans="1:12" x14ac:dyDescent="0.25">
      <c r="B56" s="177" t="s">
        <v>83</v>
      </c>
      <c r="C56" s="177"/>
      <c r="D56" s="177"/>
      <c r="E56" s="177"/>
      <c r="F56" s="177"/>
      <c r="G56" s="177"/>
      <c r="H56" s="177"/>
    </row>
    <row r="57" spans="1:12" x14ac:dyDescent="0.25">
      <c r="A57" s="120"/>
      <c r="B57" s="121" t="s">
        <v>94</v>
      </c>
      <c r="C57" s="122"/>
      <c r="D57" s="123"/>
      <c r="E57" s="102"/>
      <c r="F57" s="102"/>
      <c r="G57" s="103"/>
      <c r="H57" s="103"/>
    </row>
    <row r="58" spans="1:12" x14ac:dyDescent="0.25">
      <c r="A58" s="120"/>
      <c r="B58" s="174" t="s">
        <v>93</v>
      </c>
    </row>
  </sheetData>
  <mergeCells count="6">
    <mergeCell ref="B1:L1"/>
    <mergeCell ref="B56:H56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2016-12-06T09:13:27Z</cp:lastPrinted>
  <dcterms:created xsi:type="dcterms:W3CDTF">2007-07-12T07:09:47Z</dcterms:created>
  <dcterms:modified xsi:type="dcterms:W3CDTF">2017-11-24T11:40:02Z</dcterms:modified>
</cp:coreProperties>
</file>